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870" windowHeight="6120" tabRatio="914" activeTab="0"/>
  </bookViews>
  <sheets>
    <sheet name="Заявка II сводная ут.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Chernikov</author>
  </authors>
  <commentList>
    <comment ref="A53" authorId="0">
      <text>
        <r>
          <rPr>
            <b/>
            <sz val="8"/>
            <rFont val="Tahoma"/>
            <family val="0"/>
          </rPr>
          <t>Chernikov: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Chernikov: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Chernikov: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<sst xmlns="http://schemas.openxmlformats.org/spreadsheetml/2006/main" count="242" uniqueCount="124">
  <si>
    <t>Сетевой адаптер D-Link DFE-580TX, 10/100 Eth, PCI, ( RJ-45), 4-портовый или экивалент</t>
  </si>
  <si>
    <t>Патчкорд кат 6 экран. 2 м.</t>
  </si>
  <si>
    <t>Патчкорд кат 6 экран. 5 м</t>
  </si>
  <si>
    <t>Тонер оригинальный на 25000 копий</t>
  </si>
  <si>
    <t>Девелопер оригинальный на 75000 копий</t>
  </si>
  <si>
    <t>Модуль сетевого сканирования оригинальный</t>
  </si>
  <si>
    <t>Блок расширения памяти 256Mb для принтерного интерфейса оригинальный</t>
  </si>
  <si>
    <t>Принтерный интерфейс PCL + сетевая карта оригинальные</t>
  </si>
  <si>
    <t>Блок расширения памяти 512Mb для копира оригинальный</t>
  </si>
  <si>
    <t>Тумба малая оригинальная</t>
  </si>
  <si>
    <t>Фидер ревервисный на 100 листов оригинальный</t>
  </si>
  <si>
    <t>Цифровой копировальный аппарат MB OFFICECENTER 427 или эквивалент</t>
  </si>
  <si>
    <t>Цифровой копировальный аппарат MB OFFICECENTER 420 или эквивалент</t>
  </si>
  <si>
    <t>Тумба большая оригинальная</t>
  </si>
  <si>
    <t>Девелопер оригинальный на 50000 копий</t>
  </si>
  <si>
    <t>Тонер оригинальный на 16000 копий</t>
  </si>
  <si>
    <t>Сканер hp ScanJet 5590 (L1910A) (A4 Color, plain, 2400dpi, USB2.0, авт. устр-во подачи) с кабелем USB или эквивалент</t>
  </si>
  <si>
    <t>Фотобарабан оригинальный на 75000 копий</t>
  </si>
  <si>
    <t>Безналичный расчет. Оплата по факту поставки в течение 1 месяца.</t>
  </si>
  <si>
    <t>1</t>
  </si>
  <si>
    <t>2</t>
  </si>
  <si>
    <t>3</t>
  </si>
  <si>
    <t>Полная стоимость заказа, тыс. руб.</t>
  </si>
  <si>
    <t>ИТОГО</t>
  </si>
  <si>
    <t>Предлагаемая форма и сроки оплаты</t>
  </si>
  <si>
    <t>Требования к качеству</t>
  </si>
  <si>
    <t>Требования к срокам поставки</t>
  </si>
  <si>
    <t>-</t>
  </si>
  <si>
    <t>Объем заказа</t>
  </si>
  <si>
    <t>Цена за единицу, руб.</t>
  </si>
  <si>
    <t>шт.</t>
  </si>
  <si>
    <t>№</t>
  </si>
  <si>
    <t>Наименование изделия, вида услуг</t>
  </si>
  <si>
    <t>Принтер Canon LBP-1120 с кабелем USB или эквивалент</t>
  </si>
  <si>
    <t>Ед. изм.</t>
  </si>
  <si>
    <t>к-т</t>
  </si>
  <si>
    <t>D-Link DEM-310GT Модуль mini-GBIC 1000BASE-LX SM Fiber или эквивалент</t>
  </si>
  <si>
    <t xml:space="preserve">1) Сответствие спецификации.                            2) Качество: соответствие сертификатов.                                                          3) Гарантии: Фирма поставщик должна быть зарегистрирована на территории г.Владимира. Наличие сервисного центра по обслуживанию мониторов поставляемых марок на территории г.Владимира. Гарантия производителя и поставщика на мониторы - 3 года, ИБП - 2 года, прочее оборудование - не менее 1 года. Гарантийное обслуживание на территории заказчика в течение 72 часов. На время гарантийного ремонта предоставление аналогичного оборудования.                                                            4) Сроки поставки. Доставка оборудования в указанные сроки до заказчика.                                                                       5) Цена.  </t>
  </si>
  <si>
    <t>Back-UPS ES 500 APC &lt;BF500-GR&gt; или эквивалент</t>
  </si>
  <si>
    <t>Устройство для чистки СВТ VACUUM 3M 497 + два дополнительных фильтра или эквивалент</t>
  </si>
  <si>
    <t>Монитор  Samsung 710N SKS или эквивалент</t>
  </si>
  <si>
    <t>4</t>
  </si>
  <si>
    <t>5</t>
  </si>
  <si>
    <t>6</t>
  </si>
  <si>
    <t>7</t>
  </si>
  <si>
    <t>Принтер HP LaserJet 1320 c кабелем LPT и USB или эквивалент</t>
  </si>
  <si>
    <t>Сетевой фильтр (5 розеток 3 м) типа EURO</t>
  </si>
  <si>
    <t>8</t>
  </si>
  <si>
    <t>9</t>
  </si>
  <si>
    <t>UPS 350VA Back CS APC &lt;BK350EI&gt; USB или эквивалент</t>
  </si>
  <si>
    <t>UPS 500VA Back CS APC &lt;BK500-RS&gt; или эквивалент</t>
  </si>
  <si>
    <t>Средство для чистки портативных компьютеров "Favorit Office: Notebook CLEAN" 200ml или эквивалент</t>
  </si>
  <si>
    <t>Лоток разделения работ оригинальный</t>
  </si>
  <si>
    <t>23</t>
  </si>
  <si>
    <t>Блок питания ATX 400W</t>
  </si>
  <si>
    <t>27</t>
  </si>
  <si>
    <t>28</t>
  </si>
  <si>
    <t>10</t>
  </si>
  <si>
    <t>11</t>
  </si>
  <si>
    <t>Genius VideoCAM Web или эквивалент</t>
  </si>
  <si>
    <t>Гарнитура Labtec Axis-502 (с регулятором громкости) или эквивалент</t>
  </si>
  <si>
    <t>В течение 15 дней с момента заключения договора</t>
  </si>
  <si>
    <t>Системные блоки российского производства в соответствии с требованиями ГОСТа: наличие сертификатов соответствия системы качества производства, соответствия на изделие, гигиенического сертификата, допустимый уровень шума по ГОСТ 26329-84 - 44дБА.</t>
  </si>
  <si>
    <t>17</t>
  </si>
  <si>
    <t>Предложение на конкурсное размещение муниципального заказа в II полугодии 2005 года</t>
  </si>
  <si>
    <t>Монитор LG Flatron L1530P или эквивалент</t>
  </si>
  <si>
    <t>Коммутатор D-Link DES-3250TG или эквивалент</t>
  </si>
  <si>
    <t>D-Link DEM-340T модуль расширения (4SFP)</t>
  </si>
  <si>
    <t>Настраиваемый коммутатор D-Link 10/100Мбит/с DES-1226G 24 порта 10/100BASE-TХ, 2 комбо 1000BASE-T/SFP (Mini GBIC)</t>
  </si>
  <si>
    <t xml:space="preserve">Windows Terminal Server CAL 2003 License User CAL </t>
  </si>
  <si>
    <t>AXXRJ45DB92 Serial Cable (RJ-45 (Male) - D-Sub 9-pin (DB-9)) for Intel Server Chassis SR1300(Coronado-W), Intel Server Chassis SR2300(Stayton-W)</t>
  </si>
  <si>
    <t>25</t>
  </si>
  <si>
    <t>29</t>
  </si>
  <si>
    <t>30</t>
  </si>
  <si>
    <t>31</t>
  </si>
  <si>
    <t>32</t>
  </si>
  <si>
    <t>33</t>
  </si>
  <si>
    <t>ИТОГО лот №2</t>
  </si>
  <si>
    <t>ИТОГО лот №1</t>
  </si>
  <si>
    <t>Принтер HP LJ 3020 с кабелем USB</t>
  </si>
  <si>
    <t xml:space="preserve">Принтер HPColor  LJ 3550 с кабелем USB </t>
  </si>
  <si>
    <t>APC Back-UPS RS-500 (BR500I)</t>
  </si>
  <si>
    <t>Картридж к принтеру HP 3020 (Q2612A)</t>
  </si>
  <si>
    <t>Картридж к принтеру HP LJ 1100 (С4092А)</t>
  </si>
  <si>
    <t>Лот №2. Периферийные устройства, комплектующие и расходные материалы (один поставщик)</t>
  </si>
  <si>
    <r>
      <t>Цифровой копировальный аппарат MB OFFICECENTER 427 с изготовлением буклетов, электронной сортировкой, принтерным интерфейсом и модулем сетевого сканирования или эквивалент</t>
    </r>
    <r>
      <rPr>
        <b/>
        <u val="single"/>
        <sz val="9"/>
        <rFont val="Times New Roman Cyr"/>
        <family val="0"/>
      </rPr>
      <t xml:space="preserve"> в сборе с опциями:</t>
    </r>
  </si>
  <si>
    <r>
      <t>Цифровой копировальный аппарат MB OFFICECENTER 320 или эквивалент</t>
    </r>
    <r>
      <rPr>
        <b/>
        <u val="single"/>
        <sz val="9"/>
        <rFont val="Times New Roman Cyr"/>
        <family val="0"/>
      </rPr>
      <t xml:space="preserve"> в сборе с опциями:</t>
    </r>
  </si>
  <si>
    <t xml:space="preserve">1) Сответствие спецификации.                            2) Качество: соответствие сертификатов.                                                          3) Гарантии: Фирма поставщик должна иметь статус сервисного центра - производителя и должна быть зарегистрирована на территории г.Владимира. Гарантия производителя и поставщика не менее 1 года (кроме расходных материалов). Гарантийное обслуживание на территории заказчика в течение 72 часов.                                                              4) Сроки поставки. Доставка в указанные сроки до заказчика.                                                                       5) Цена. </t>
  </si>
  <si>
    <t>На все оборудование наличие сертификата соответствия, гигиенического сертификата. Сертификаты подтверждения эквивалента.</t>
  </si>
  <si>
    <t>Системный блок: MainBoard i915P / Intel® Pentium4® 3000/ 800MHz FSB, 1024Kb Cache/ DDR SDRAM PC3200 (4xDIMM Sockets up to 2GB) 1Gb (4x256 DIMM)/ PCI-E 128Mb GeForce-PCX6600/ LAN integrated/ FDD 3.5"/ HDD 120Gx2 SATA/ DVD-RW/ порты 1s,1p,USB 2.0,1Audio,1RJ-45/ 4 PCI-s / modem 56K (ext. V90&amp;V92)/ корпус MidiTower ATX 350W/ вытяжной вентилятор/ клавиатура эргнономическая PS/2/ мышь оптическая c колесом прокрутки PS/2 /коврик/ Windows XP Professional RUS или эквивалент</t>
  </si>
  <si>
    <t>Ноутбук Rover Book Explorer/E511L AMD Sempron 2600+/256/40G(5400)/Combo/15*XGA(1024x768)/DOS или эквивалент</t>
  </si>
  <si>
    <t>Монитор LCD LG L172WT бежевый или эквивалент</t>
  </si>
  <si>
    <t>Монитор LG 711B Flatron или эквивалент</t>
  </si>
  <si>
    <t>Финишер на 1000 страниц со степлированием оригинальный</t>
  </si>
  <si>
    <r>
      <t xml:space="preserve">Лот №3. Копировальная техника </t>
    </r>
    <r>
      <rPr>
        <b/>
        <sz val="10"/>
        <rFont val="Times New Roman Cyr"/>
        <family val="0"/>
      </rPr>
      <t>(один поставщик)</t>
    </r>
  </si>
  <si>
    <t>ДОПОЛНИТЕЛЬНЫЕ (ОБЯЗАТЕЛЬНЫЕ*) ТРЕБОВАНИЯ К КОНКУРСНОЙ ДОКУМЕНТАЦИИ (При не выполнении которых предложения не рассматриваются!):</t>
  </si>
  <si>
    <t>Монитор R-171, PRESTIG 10 или эквивалент</t>
  </si>
  <si>
    <t>Монитор Samsung 710V SSS или эквивалент</t>
  </si>
  <si>
    <t>Колонки Sven HT-425 или эквивалент</t>
  </si>
  <si>
    <t>Автономное устройство записи на жёсткий диск Boss BR 1600 CD, 8 каналов, привод CD-R или эквивалент</t>
  </si>
  <si>
    <t>Наличие сертификата соответствия на изделие, гигиенического сертификата</t>
  </si>
  <si>
    <t>Лоток дополнительный 2x500 листов оригинальный</t>
  </si>
  <si>
    <r>
      <t>Цифровой копировальный аппарат MB OFFICECENTER 420 или эквивалент</t>
    </r>
    <r>
      <rPr>
        <b/>
        <u val="single"/>
        <sz val="9"/>
        <rFont val="Times New Roman Cyr"/>
        <family val="0"/>
      </rPr>
      <t xml:space="preserve"> в сборе с опциями:</t>
    </r>
  </si>
  <si>
    <t>Фидер ревервисный оригинальный</t>
  </si>
  <si>
    <t>Девелопер оригинальный</t>
  </si>
  <si>
    <t>Тонер оригинальный</t>
  </si>
  <si>
    <t>3) В закрытом конверте представляется собственно конкурсное предложение строго по приведенной форме с развернутой спецификацией (с наименованием производителя, марки и кода модели) со стоимостными показателями (в том числе по каждой составляющей копировальных аппаратов лота №3).</t>
  </si>
  <si>
    <t>Настольный копировальный аппарат Minolta Ep 1054 со ст.к-том или эквивалент</t>
  </si>
  <si>
    <t>Копировальный аппарат Canon NP-7161 со ст. к-том или эквивалент</t>
  </si>
  <si>
    <t>Цифровой копировальный аппарат MB OFFICECENTER 320 или эквивалент</t>
  </si>
  <si>
    <r>
      <t>Заказчики:</t>
    </r>
    <r>
      <rPr>
        <b/>
        <sz val="10"/>
        <rFont val="Times New Roman"/>
        <family val="1"/>
      </rPr>
      <t xml:space="preserve"> А</t>
    </r>
    <r>
      <rPr>
        <sz val="10"/>
        <rFont val="Times New Roman"/>
        <family val="1"/>
      </rPr>
      <t>дминистрация г.Владимира (600000, г.Владимир, ул. Горького, 36, т.23-89-83), Управление архитектуры и строительства (600005, г.Владимир, Октябрьский пр-кт, 47, т.33-26-73), Управление культуры администрации г.Владимира (ул. Мира, 36-а, т.23-24-48), муниципальное учреждение «Управление административными зданиями администрации г.Владимира» (ул. 1-ая Пионерская, 62, т.43-15-55)</t>
    </r>
  </si>
  <si>
    <t>Лот №1. Компьютеры (один поставщик)</t>
  </si>
  <si>
    <t>4) Оригиналы всех необходимых сертификатов (по условиям предложения на конкурсное  размещение муниципального заказа) представляются при рассмотрении конкурсных предложений.</t>
  </si>
  <si>
    <t xml:space="preserve">1) По каждому изделию указывается: наименование производителя, марки и кода модели, подробная спецификация, с указанием марки и основных характеристик компонентов, гарантий производителя и поставщика (отдельно). </t>
  </si>
  <si>
    <t>2) Предложение строго по приведенной форме с развернутой спецификацией (с наименованием производителя, марки и кода модели) без указания стоимостных характеристик, а также все необходимые сертификаты представляются в открытом конверте.</t>
  </si>
  <si>
    <t>Конкурсные условия. Критерии оценки определения победителя (в порядке убывания)</t>
  </si>
  <si>
    <t>Скрепки для финишера MB</t>
  </si>
  <si>
    <t>Кабель параллельный (стандартный)</t>
  </si>
  <si>
    <t>Кабель USB A-B</t>
  </si>
  <si>
    <t xml:space="preserve">Системный блок: MainBoard i865G / Intel® Pentium4® 3000/ 800MHz  FSB, 1024Kb Cache/ DDR SDRAM PC3200 (4xDIMM Sockets up to 2GB) 512Mb (2x256 DIMM)/ Video Intel® Extreme2 integrated/  Intel® 10/100 LAN integrated/HDD 80G SATA/ FDD 3.5"/ DVD-CDRW/ порты 1s,1p,USB 2.0,1Audio,1RJ-45/ 4 PCI-s/ корпус MidiTower ATX 300W/ вытяжной вентилятор/ клавиатура эргнономическая PS/2/ мышь оптическая c колесом прокрутки PS/2 /коврик/ ALT Linux 2.4 Compact (OEM) или эквивалент
</t>
  </si>
  <si>
    <t>Системный блок: Mainboard Albatron KM18GPRO/ AMD Athlon XP 2600+/ DDR SDRAM PC3200 512Mb/ HDD 80.0 Gb SATA Seagate Barracuda 7200.7&lt;7200,8Mb&gt;/ FDD 3.5"/ Combo DVD/СD-ReW/ корпус MidiTower/ вытяжной вентилятор/ клавиатура эргономическая PS/2/ мышь оптическая c колесом прокрутки PS/2/ коврик/ ALT Linux 2.4 Compact (OEM) или эквивалент</t>
  </si>
  <si>
    <t>Системный блок: Mainboard i845GV/  Intel® Celeron® 2.8GHz/ 533/400 MHz FSB/ DDR SDRAM PC3200 (2xDIMM sockets up to 2GB) 512Mb(1 DIMM)/ Video Intel® Extreme Graphics - Integrated/ AC'97 Controller integrated/ Intel® 10/100 LAN integrated/ порты 1s,1p, 6 USB,1Audio,1RJ-45,VGA/ 3 PCI-slots (low profile), CNR/ HDD 40Gb IDE  7200.7 U100/ FDD 3.5"/ CD-ROM 52-x/ корпус Desktop Slim (высота не более 10см) 220W/ вытяжной вентилятор/ клавиатура эргономическая PS/2/ мышь оптическая c колесом прокрутки PS/2/ коврик/ ALT Linux 2.4 Compact (OEM) или эквивалент</t>
  </si>
  <si>
    <t>Системный блок: Mainboard i845GV/  Intel® Celeron® 2.8GHz/ 533/400 MHz FSB/ DDR SDRAM PC3200 (2xDIMM sockets up to 2GB) 512Mb(1 DIMM)/ Video Intel® Extreme Graphics - Integrated/ AC'97 Controller integrated/ Intel® 10/100 LAN integrated/ порты 1s,1p, 6 USB,1Audio,1RJ-45,VGA/ 3 PCI-slots (low profile), CNR/ HDD 80Gb IDE  7200.7 U100/ FDD 3.5"/ CD-RW 52x-32x-52x/ корпус Desktop Slim (высота не более 10см) 220W/ вытяжной вентилятор/ клавиатура эргономическая PS/2/ мышь оптическая c колесом прокрутки PS/2/ коврик/ ALT Linux 2.4 Compact (OEM) или эквивалент</t>
  </si>
  <si>
    <t xml:space="preserve">1) Сответствие спецификации.  Системные блоки пп.1-5 одного производителя.                           2) Качество: соответствие сертификатов.                                                          3) Гарантии: Фирма поставщик должна иметь статус сервисного центра - производителя и должна быть зарегистрирована на территории г.Владимира. Гарантия производителя и поставщика на все компоненты системного блока, в том числе клавиатуру и мышь - 3 года. Гарантийное обслуживание на территории заказчика в течение 72 часов. В гарантийный ремонт сдача системных блоков без жестких дисков. Системные блоки не опечатываются.                                                           4) Сроки поставки. Доставка оборудования в указанные сроки до заказчика.                                                                       5) Цена.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</si>
</sst>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00"/>
    <numFmt numFmtId="171" formatCode="#,##0.000&quot;р.&quot;;[Red]#,##0.000&quot;р.&quot;"/>
    <numFmt numFmtId="172" formatCode="#,##0.000_р_.;[Red]#,##0.000_р_."/>
    <numFmt numFmtId="173" formatCode="#,##0.00_р_.;[Red]#,##0.00_р_."/>
    <numFmt numFmtId="174" formatCode="#,##0&quot;р.&quot;"/>
    <numFmt numFmtId="175" formatCode="#,##0.000_р_."/>
    <numFmt numFmtId="176" formatCode="0.0"/>
    <numFmt numFmtId="177" formatCode="#,##0.0"/>
  </numFmts>
  <fonts count="22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Helv"/>
      <family val="0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 Cyr"/>
      <family val="1"/>
    </font>
    <font>
      <b/>
      <u val="single"/>
      <sz val="9"/>
      <name val="Times New Roman Cyr"/>
      <family val="0"/>
    </font>
    <font>
      <b/>
      <sz val="9"/>
      <name val="Times New Roman Cyr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0"/>
    </font>
    <font>
      <b/>
      <u val="single"/>
      <sz val="10"/>
      <name val="Times New Roman"/>
      <family val="1"/>
    </font>
    <font>
      <sz val="10"/>
      <name val="Arial Cyr"/>
      <family val="0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left" vertical="top" wrapText="1"/>
    </xf>
    <xf numFmtId="0" fontId="10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right" vertical="top" wrapText="1"/>
    </xf>
    <xf numFmtId="170" fontId="7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right" vertical="top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3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70" fontId="8" fillId="0" borderId="3" xfId="0" applyNumberFormat="1" applyFont="1" applyBorder="1" applyAlignment="1">
      <alignment horizontal="right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/>
    </xf>
    <xf numFmtId="170" fontId="8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wrapText="1"/>
    </xf>
    <xf numFmtId="168" fontId="8" fillId="0" borderId="0" xfId="0" applyNumberFormat="1" applyFont="1" applyAlignment="1">
      <alignment/>
    </xf>
    <xf numFmtId="177" fontId="8" fillId="0" borderId="1" xfId="0" applyNumberFormat="1" applyFont="1" applyBorder="1" applyAlignment="1">
      <alignment horizontal="right" vertical="top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/>
    </xf>
    <xf numFmtId="170" fontId="8" fillId="0" borderId="1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4" fontId="7" fillId="0" borderId="4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4" fontId="8" fillId="0" borderId="2" xfId="0" applyNumberFormat="1" applyFont="1" applyBorder="1" applyAlignment="1">
      <alignment horizontal="right" vertical="top" wrapText="1"/>
    </xf>
    <xf numFmtId="170" fontId="8" fillId="0" borderId="2" xfId="0" applyNumberFormat="1" applyFont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right" vertical="top"/>
    </xf>
    <xf numFmtId="0" fontId="8" fillId="0" borderId="2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right" vertical="top" wrapText="1"/>
    </xf>
    <xf numFmtId="170" fontId="7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49" fontId="8" fillId="0" borderId="3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righ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13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right" vertical="top" wrapText="1"/>
    </xf>
    <xf numFmtId="170" fontId="3" fillId="0" borderId="2" xfId="0" applyNumberFormat="1" applyFont="1" applyBorder="1" applyAlignment="1">
      <alignment horizontal="right" vertical="top" wrapText="1"/>
    </xf>
    <xf numFmtId="170" fontId="15" fillId="0" borderId="1" xfId="0" applyNumberFormat="1" applyFont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168" fontId="7" fillId="0" borderId="0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right" vertical="top"/>
    </xf>
    <xf numFmtId="169" fontId="15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/>
    </xf>
    <xf numFmtId="2" fontId="7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/>
    </xf>
    <xf numFmtId="2" fontId="7" fillId="0" borderId="1" xfId="0" applyNumberFormat="1" applyFont="1" applyFill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/>
    </xf>
    <xf numFmtId="2" fontId="8" fillId="0" borderId="1" xfId="0" applyNumberFormat="1" applyFont="1" applyFill="1" applyBorder="1" applyAlignment="1">
      <alignment horizontal="right" vertical="top"/>
    </xf>
    <xf numFmtId="170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right" vertical="top"/>
    </xf>
    <xf numFmtId="2" fontId="7" fillId="0" borderId="6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center"/>
    </xf>
    <xf numFmtId="0" fontId="15" fillId="0" borderId="1" xfId="0" applyNumberFormat="1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177" fontId="8" fillId="0" borderId="6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center" vertical="top"/>
    </xf>
    <xf numFmtId="170" fontId="9" fillId="0" borderId="1" xfId="0" applyNumberFormat="1" applyFont="1" applyBorder="1" applyAlignment="1">
      <alignment horizontal="right" vertical="top" wrapText="1"/>
    </xf>
    <xf numFmtId="0" fontId="10" fillId="0" borderId="0" xfId="0" applyNumberFormat="1" applyFont="1" applyAlignment="1">
      <alignment horizontal="left" vertical="top"/>
    </xf>
    <xf numFmtId="0" fontId="0" fillId="0" borderId="4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vertical="top"/>
    </xf>
    <xf numFmtId="0" fontId="5" fillId="2" borderId="5" xfId="0" applyNumberFormat="1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right" vertical="top" wrapText="1"/>
    </xf>
    <xf numFmtId="0" fontId="3" fillId="2" borderId="5" xfId="0" applyNumberFormat="1" applyFont="1" applyFill="1" applyBorder="1" applyAlignment="1">
      <alignment horizontal="left" vertical="top"/>
    </xf>
    <xf numFmtId="0" fontId="3" fillId="2" borderId="4" xfId="0" applyNumberFormat="1" applyFont="1" applyFill="1" applyBorder="1" applyAlignment="1">
      <alignment horizontal="left" vertical="top"/>
    </xf>
    <xf numFmtId="0" fontId="3" fillId="2" borderId="6" xfId="0" applyNumberFormat="1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" fillId="0" borderId="8" xfId="0" applyFont="1" applyBorder="1" applyAlignment="1">
      <alignment horizontal="right" vertical="top" wrapText="1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0" borderId="5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168" fontId="8" fillId="2" borderId="2" xfId="0" applyNumberFormat="1" applyFont="1" applyFill="1" applyBorder="1" applyAlignment="1">
      <alignment horizontal="center" vertical="center" textRotation="90" wrapText="1"/>
    </xf>
    <xf numFmtId="168" fontId="8" fillId="2" borderId="3" xfId="0" applyNumberFormat="1" applyFont="1" applyFill="1" applyBorder="1" applyAlignment="1">
      <alignment horizontal="center" vertical="center" textRotation="90" wrapText="1"/>
    </xf>
    <xf numFmtId="168" fontId="8" fillId="2" borderId="2" xfId="0" applyNumberFormat="1" applyFont="1" applyFill="1" applyBorder="1" applyAlignment="1">
      <alignment horizontal="center" vertical="center" wrapText="1"/>
    </xf>
    <xf numFmtId="168" fontId="8" fillId="2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0">
      <selection activeCell="B17" sqref="B17:J17"/>
    </sheetView>
  </sheetViews>
  <sheetFormatPr defaultColWidth="9.33203125" defaultRowHeight="12.75"/>
  <cols>
    <col min="1" max="1" width="2.83203125" style="41" customWidth="1"/>
    <col min="2" max="2" width="68.5" style="27" customWidth="1"/>
    <col min="3" max="3" width="3.83203125" style="28" customWidth="1"/>
    <col min="4" max="4" width="3.33203125" style="28" customWidth="1"/>
    <col min="5" max="5" width="10" style="15" customWidth="1"/>
    <col min="6" max="6" width="9.66015625" style="28" customWidth="1"/>
    <col min="7" max="7" width="12.66015625" style="27" customWidth="1"/>
    <col min="8" max="8" width="14.16015625" style="15" customWidth="1"/>
    <col min="9" max="9" width="11" style="15" customWidth="1"/>
    <col min="10" max="10" width="24.5" style="15" customWidth="1"/>
    <col min="11" max="16384" width="9.33203125" style="15" customWidth="1"/>
  </cols>
  <sheetData>
    <row r="1" spans="1:10" s="1" customFormat="1" ht="13.5" customHeight="1">
      <c r="A1" s="135" t="s">
        <v>64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1" customFormat="1" ht="15.75" customHeight="1">
      <c r="A2" s="137" t="s">
        <v>110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s="1" customFormat="1" ht="9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1" customFormat="1" ht="12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</row>
    <row r="5" spans="1:10" s="23" customFormat="1" ht="12" customHeight="1">
      <c r="A5" s="129" t="s">
        <v>31</v>
      </c>
      <c r="B5" s="129" t="s">
        <v>32</v>
      </c>
      <c r="C5" s="139" t="s">
        <v>34</v>
      </c>
      <c r="D5" s="139" t="s">
        <v>28</v>
      </c>
      <c r="E5" s="129" t="s">
        <v>29</v>
      </c>
      <c r="F5" s="141" t="s">
        <v>22</v>
      </c>
      <c r="G5" s="129" t="s">
        <v>24</v>
      </c>
      <c r="H5" s="129" t="s">
        <v>25</v>
      </c>
      <c r="I5" s="129" t="s">
        <v>26</v>
      </c>
      <c r="J5" s="129" t="s">
        <v>115</v>
      </c>
    </row>
    <row r="6" spans="1:10" s="23" customFormat="1" ht="33" customHeight="1">
      <c r="A6" s="130"/>
      <c r="B6" s="130"/>
      <c r="C6" s="140"/>
      <c r="D6" s="140"/>
      <c r="E6" s="130"/>
      <c r="F6" s="142"/>
      <c r="G6" s="130"/>
      <c r="H6" s="130"/>
      <c r="I6" s="130"/>
      <c r="J6" s="130"/>
    </row>
    <row r="7" spans="1:10" s="31" customFormat="1" ht="12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10</v>
      </c>
      <c r="I7" s="30">
        <v>11</v>
      </c>
      <c r="J7" s="30">
        <v>12</v>
      </c>
    </row>
    <row r="8" spans="1:10" s="24" customFormat="1" ht="12" customHeight="1">
      <c r="A8" s="64"/>
      <c r="B8" s="120" t="s">
        <v>111</v>
      </c>
      <c r="C8" s="131"/>
      <c r="D8" s="131"/>
      <c r="E8" s="131"/>
      <c r="F8" s="131"/>
      <c r="G8" s="131"/>
      <c r="H8" s="131"/>
      <c r="I8" s="131"/>
      <c r="J8" s="132"/>
    </row>
    <row r="9" spans="1:10" s="20" customFormat="1" ht="83.25" customHeight="1">
      <c r="A9" s="52">
        <v>1</v>
      </c>
      <c r="B9" s="4" t="s">
        <v>121</v>
      </c>
      <c r="C9" s="50" t="s">
        <v>30</v>
      </c>
      <c r="D9" s="51">
        <v>15</v>
      </c>
      <c r="E9" s="47"/>
      <c r="F9" s="48">
        <f aca="true" t="shared" si="0" ref="F9:F15">E9*D9/1000</f>
        <v>0</v>
      </c>
      <c r="G9" s="123" t="s">
        <v>18</v>
      </c>
      <c r="H9" s="123" t="s">
        <v>62</v>
      </c>
      <c r="I9" s="123" t="s">
        <v>61</v>
      </c>
      <c r="J9" s="123" t="s">
        <v>123</v>
      </c>
    </row>
    <row r="10" spans="1:10" s="20" customFormat="1" ht="83.25" customHeight="1">
      <c r="A10" s="61" t="s">
        <v>20</v>
      </c>
      <c r="B10" s="4" t="s">
        <v>122</v>
      </c>
      <c r="C10" s="5" t="s">
        <v>30</v>
      </c>
      <c r="D10" s="6">
        <v>2</v>
      </c>
      <c r="E10" s="7"/>
      <c r="F10" s="8">
        <f t="shared" si="0"/>
        <v>0</v>
      </c>
      <c r="G10" s="124"/>
      <c r="H10" s="124"/>
      <c r="I10" s="124"/>
      <c r="J10" s="124"/>
    </row>
    <row r="11" spans="1:10" s="20" customFormat="1" ht="71.25" customHeight="1">
      <c r="A11" s="61" t="s">
        <v>21</v>
      </c>
      <c r="B11" s="56" t="s">
        <v>119</v>
      </c>
      <c r="C11" s="50" t="s">
        <v>30</v>
      </c>
      <c r="D11" s="51">
        <v>11</v>
      </c>
      <c r="E11" s="47"/>
      <c r="F11" s="48">
        <f t="shared" si="0"/>
        <v>0</v>
      </c>
      <c r="G11" s="124"/>
      <c r="H11" s="124"/>
      <c r="I11" s="124"/>
      <c r="J11" s="124"/>
    </row>
    <row r="12" spans="1:10" s="20" customFormat="1" ht="72" customHeight="1">
      <c r="A12" s="61" t="s">
        <v>41</v>
      </c>
      <c r="B12" s="56" t="s">
        <v>89</v>
      </c>
      <c r="C12" s="11" t="s">
        <v>30</v>
      </c>
      <c r="D12" s="12">
        <v>1</v>
      </c>
      <c r="E12" s="53"/>
      <c r="F12" s="92">
        <f t="shared" si="0"/>
        <v>0</v>
      </c>
      <c r="G12" s="124"/>
      <c r="H12" s="124"/>
      <c r="I12" s="124"/>
      <c r="J12" s="124"/>
    </row>
    <row r="13" spans="1:10" s="20" customFormat="1" ht="62.25" customHeight="1">
      <c r="A13" s="61" t="s">
        <v>42</v>
      </c>
      <c r="B13" s="13" t="s">
        <v>120</v>
      </c>
      <c r="C13" s="5" t="s">
        <v>30</v>
      </c>
      <c r="D13" s="6">
        <v>3</v>
      </c>
      <c r="E13" s="7"/>
      <c r="F13" s="8">
        <f t="shared" si="0"/>
        <v>0</v>
      </c>
      <c r="G13" s="124"/>
      <c r="H13" s="124"/>
      <c r="I13" s="124"/>
      <c r="J13" s="124"/>
    </row>
    <row r="14" spans="1:10" s="20" customFormat="1" ht="26.25" customHeight="1">
      <c r="A14" s="61" t="s">
        <v>43</v>
      </c>
      <c r="B14" s="67" t="s">
        <v>90</v>
      </c>
      <c r="C14" s="5" t="s">
        <v>30</v>
      </c>
      <c r="D14" s="6">
        <v>1</v>
      </c>
      <c r="E14" s="7"/>
      <c r="F14" s="8">
        <f t="shared" si="0"/>
        <v>0</v>
      </c>
      <c r="G14" s="124"/>
      <c r="H14" s="124"/>
      <c r="I14" s="124"/>
      <c r="J14" s="124"/>
    </row>
    <row r="15" spans="1:10" s="20" customFormat="1" ht="12" customHeight="1">
      <c r="A15" s="14" t="s">
        <v>44</v>
      </c>
      <c r="B15" s="33" t="s">
        <v>69</v>
      </c>
      <c r="C15" s="11" t="s">
        <v>30</v>
      </c>
      <c r="D15" s="12">
        <v>3</v>
      </c>
      <c r="E15" s="43"/>
      <c r="F15" s="8">
        <f t="shared" si="0"/>
        <v>0</v>
      </c>
      <c r="G15" s="124"/>
      <c r="H15" s="124"/>
      <c r="I15" s="124"/>
      <c r="J15" s="124"/>
    </row>
    <row r="16" spans="1:10" s="16" customFormat="1" ht="12" customHeight="1">
      <c r="A16" s="46"/>
      <c r="B16" s="134" t="s">
        <v>78</v>
      </c>
      <c r="C16" s="105"/>
      <c r="D16" s="105"/>
      <c r="E16" s="106"/>
      <c r="F16" s="103">
        <f>SUM(F9:F15)</f>
        <v>0</v>
      </c>
      <c r="G16" s="133"/>
      <c r="H16" s="133"/>
      <c r="I16" s="133"/>
      <c r="J16" s="133"/>
    </row>
    <row r="17" spans="1:10" s="25" customFormat="1" ht="15" customHeight="1">
      <c r="A17" s="73"/>
      <c r="B17" s="120" t="s">
        <v>84</v>
      </c>
      <c r="C17" s="121"/>
      <c r="D17" s="121"/>
      <c r="E17" s="121"/>
      <c r="F17" s="121"/>
      <c r="G17" s="121"/>
      <c r="H17" s="121"/>
      <c r="I17" s="121"/>
      <c r="J17" s="122"/>
    </row>
    <row r="18" spans="1:10" s="24" customFormat="1" ht="12" customHeight="1">
      <c r="A18" s="62" t="s">
        <v>19</v>
      </c>
      <c r="B18" s="17" t="s">
        <v>65</v>
      </c>
      <c r="C18" s="18" t="s">
        <v>30</v>
      </c>
      <c r="D18" s="26">
        <v>13</v>
      </c>
      <c r="E18" s="29"/>
      <c r="F18" s="19">
        <f aca="true" t="shared" si="1" ref="F18:F50">E18*D18/1000</f>
        <v>0</v>
      </c>
      <c r="G18" s="123" t="s">
        <v>18</v>
      </c>
      <c r="H18" s="123" t="s">
        <v>88</v>
      </c>
      <c r="I18" s="123" t="s">
        <v>61</v>
      </c>
      <c r="J18" s="123" t="s">
        <v>37</v>
      </c>
    </row>
    <row r="19" spans="1:10" s="24" customFormat="1" ht="12" customHeight="1">
      <c r="A19" s="62" t="s">
        <v>20</v>
      </c>
      <c r="B19" s="17" t="s">
        <v>97</v>
      </c>
      <c r="C19" s="18" t="s">
        <v>30</v>
      </c>
      <c r="D19" s="26">
        <v>4</v>
      </c>
      <c r="E19" s="29"/>
      <c r="F19" s="19">
        <f t="shared" si="1"/>
        <v>0</v>
      </c>
      <c r="G19" s="124"/>
      <c r="H19" s="124"/>
      <c r="I19" s="124"/>
      <c r="J19" s="124"/>
    </row>
    <row r="20" spans="1:10" s="44" customFormat="1" ht="12" customHeight="1">
      <c r="A20" s="63" t="s">
        <v>21</v>
      </c>
      <c r="B20" s="17" t="s">
        <v>40</v>
      </c>
      <c r="C20" s="21" t="s">
        <v>30</v>
      </c>
      <c r="D20" s="26">
        <v>3</v>
      </c>
      <c r="E20" s="29"/>
      <c r="F20" s="22">
        <f t="shared" si="1"/>
        <v>0</v>
      </c>
      <c r="G20" s="125"/>
      <c r="H20" s="124"/>
      <c r="I20" s="125"/>
      <c r="J20" s="125"/>
    </row>
    <row r="21" spans="1:10" s="44" customFormat="1" ht="12" customHeight="1">
      <c r="A21" s="63" t="s">
        <v>41</v>
      </c>
      <c r="B21" s="17" t="s">
        <v>96</v>
      </c>
      <c r="C21" s="21" t="s">
        <v>30</v>
      </c>
      <c r="D21" s="26">
        <v>1</v>
      </c>
      <c r="E21" s="29"/>
      <c r="F21" s="22">
        <f t="shared" si="1"/>
        <v>0</v>
      </c>
      <c r="G21" s="125"/>
      <c r="H21" s="124"/>
      <c r="I21" s="125"/>
      <c r="J21" s="125"/>
    </row>
    <row r="22" spans="1:10" s="44" customFormat="1" ht="12" customHeight="1">
      <c r="A22" s="63" t="s">
        <v>42</v>
      </c>
      <c r="B22" s="100" t="s">
        <v>91</v>
      </c>
      <c r="C22" s="94" t="s">
        <v>30</v>
      </c>
      <c r="D22" s="95">
        <v>5</v>
      </c>
      <c r="E22" s="97"/>
      <c r="F22" s="92">
        <f>E22*D22/1000</f>
        <v>0</v>
      </c>
      <c r="G22" s="125"/>
      <c r="H22" s="124"/>
      <c r="I22" s="125"/>
      <c r="J22" s="125"/>
    </row>
    <row r="23" spans="1:10" s="44" customFormat="1" ht="12" customHeight="1">
      <c r="A23" s="63" t="s">
        <v>43</v>
      </c>
      <c r="B23" s="42" t="s">
        <v>92</v>
      </c>
      <c r="C23" s="94" t="s">
        <v>30</v>
      </c>
      <c r="D23" s="95">
        <v>5</v>
      </c>
      <c r="E23" s="97"/>
      <c r="F23" s="92">
        <f>E23*D23/1000</f>
        <v>0</v>
      </c>
      <c r="G23" s="125"/>
      <c r="H23" s="124"/>
      <c r="I23" s="125"/>
      <c r="J23" s="125"/>
    </row>
    <row r="24" spans="1:10" s="24" customFormat="1" ht="12" customHeight="1">
      <c r="A24" s="63" t="s">
        <v>44</v>
      </c>
      <c r="B24" s="65" t="s">
        <v>45</v>
      </c>
      <c r="C24" s="18" t="s">
        <v>30</v>
      </c>
      <c r="D24" s="102">
        <v>3</v>
      </c>
      <c r="E24" s="101"/>
      <c r="F24" s="22">
        <f t="shared" si="1"/>
        <v>0</v>
      </c>
      <c r="G24" s="125"/>
      <c r="H24" s="125"/>
      <c r="I24" s="125"/>
      <c r="J24" s="125"/>
    </row>
    <row r="25" spans="1:10" s="24" customFormat="1" ht="12" customHeight="1">
      <c r="A25" s="63" t="s">
        <v>47</v>
      </c>
      <c r="B25" s="54" t="s">
        <v>79</v>
      </c>
      <c r="C25" s="11" t="s">
        <v>30</v>
      </c>
      <c r="D25" s="12">
        <v>6</v>
      </c>
      <c r="E25" s="53"/>
      <c r="F25" s="92">
        <f>E25*D25/1000</f>
        <v>0</v>
      </c>
      <c r="G25" s="125"/>
      <c r="H25" s="125"/>
      <c r="I25" s="125"/>
      <c r="J25" s="125"/>
    </row>
    <row r="26" spans="1:10" s="24" customFormat="1" ht="12" customHeight="1">
      <c r="A26" s="63" t="s">
        <v>48</v>
      </c>
      <c r="B26" s="54" t="s">
        <v>80</v>
      </c>
      <c r="C26" s="11" t="s">
        <v>30</v>
      </c>
      <c r="D26" s="12">
        <v>1</v>
      </c>
      <c r="E26" s="53"/>
      <c r="F26" s="92">
        <f>E26*D26/1000</f>
        <v>0</v>
      </c>
      <c r="G26" s="125"/>
      <c r="H26" s="125"/>
      <c r="I26" s="125"/>
      <c r="J26" s="125"/>
    </row>
    <row r="27" spans="1:10" s="24" customFormat="1" ht="12" customHeight="1">
      <c r="A27" s="63" t="s">
        <v>57</v>
      </c>
      <c r="B27" s="13" t="s">
        <v>33</v>
      </c>
      <c r="C27" s="18" t="s">
        <v>30</v>
      </c>
      <c r="D27" s="26">
        <v>10</v>
      </c>
      <c r="E27" s="29"/>
      <c r="F27" s="22">
        <f t="shared" si="1"/>
        <v>0</v>
      </c>
      <c r="G27" s="125"/>
      <c r="H27" s="125"/>
      <c r="I27" s="125"/>
      <c r="J27" s="125"/>
    </row>
    <row r="28" spans="1:10" s="24" customFormat="1" ht="22.5" customHeight="1">
      <c r="A28" s="63" t="s">
        <v>58</v>
      </c>
      <c r="B28" s="2" t="s">
        <v>16</v>
      </c>
      <c r="C28" s="36" t="s">
        <v>30</v>
      </c>
      <c r="D28" s="39">
        <v>1</v>
      </c>
      <c r="E28" s="40"/>
      <c r="F28" s="38">
        <f t="shared" si="1"/>
        <v>0</v>
      </c>
      <c r="G28" s="125"/>
      <c r="H28" s="125"/>
      <c r="I28" s="125"/>
      <c r="J28" s="125"/>
    </row>
    <row r="29" spans="1:10" s="24" customFormat="1" ht="12" customHeight="1">
      <c r="A29" s="49">
        <v>12</v>
      </c>
      <c r="B29" s="66" t="s">
        <v>66</v>
      </c>
      <c r="C29" s="5" t="s">
        <v>30</v>
      </c>
      <c r="D29" s="6">
        <v>1</v>
      </c>
      <c r="E29" s="7"/>
      <c r="F29" s="22">
        <f t="shared" si="1"/>
        <v>0</v>
      </c>
      <c r="G29" s="125"/>
      <c r="H29" s="125"/>
      <c r="I29" s="125"/>
      <c r="J29" s="125"/>
    </row>
    <row r="30" spans="1:10" s="24" customFormat="1" ht="12" customHeight="1">
      <c r="A30" s="49">
        <v>13</v>
      </c>
      <c r="B30" s="13" t="s">
        <v>36</v>
      </c>
      <c r="C30" s="5" t="s">
        <v>30</v>
      </c>
      <c r="D30" s="6">
        <v>2</v>
      </c>
      <c r="E30" s="7"/>
      <c r="F30" s="22">
        <f t="shared" si="1"/>
        <v>0</v>
      </c>
      <c r="G30" s="125"/>
      <c r="H30" s="125"/>
      <c r="I30" s="125"/>
      <c r="J30" s="125"/>
    </row>
    <row r="31" spans="1:10" s="24" customFormat="1" ht="12" customHeight="1">
      <c r="A31" s="49">
        <v>14</v>
      </c>
      <c r="B31" s="35" t="s">
        <v>67</v>
      </c>
      <c r="C31" s="11" t="s">
        <v>30</v>
      </c>
      <c r="D31" s="12">
        <v>2</v>
      </c>
      <c r="E31" s="53"/>
      <c r="F31" s="38">
        <f t="shared" si="1"/>
        <v>0</v>
      </c>
      <c r="G31" s="125"/>
      <c r="H31" s="125"/>
      <c r="I31" s="125"/>
      <c r="J31" s="125"/>
    </row>
    <row r="32" spans="1:10" s="24" customFormat="1" ht="22.5" customHeight="1">
      <c r="A32" s="49">
        <v>15</v>
      </c>
      <c r="B32" s="13" t="s">
        <v>68</v>
      </c>
      <c r="C32" s="5" t="s">
        <v>30</v>
      </c>
      <c r="D32" s="6">
        <v>1</v>
      </c>
      <c r="E32" s="34"/>
      <c r="F32" s="22">
        <f t="shared" si="1"/>
        <v>0</v>
      </c>
      <c r="G32" s="125"/>
      <c r="H32" s="125"/>
      <c r="I32" s="125"/>
      <c r="J32" s="125"/>
    </row>
    <row r="33" spans="1:10" s="24" customFormat="1" ht="22.5" customHeight="1">
      <c r="A33" s="49">
        <v>16</v>
      </c>
      <c r="B33" s="35" t="s">
        <v>0</v>
      </c>
      <c r="C33" s="36" t="s">
        <v>30</v>
      </c>
      <c r="D33" s="39">
        <v>1</v>
      </c>
      <c r="E33" s="40"/>
      <c r="F33" s="38">
        <f t="shared" si="1"/>
        <v>0</v>
      </c>
      <c r="G33" s="125"/>
      <c r="H33" s="125"/>
      <c r="I33" s="125"/>
      <c r="J33" s="125"/>
    </row>
    <row r="34" spans="1:10" s="24" customFormat="1" ht="12" customHeight="1">
      <c r="A34" s="61" t="s">
        <v>63</v>
      </c>
      <c r="B34" s="13" t="s">
        <v>49</v>
      </c>
      <c r="C34" s="5" t="s">
        <v>30</v>
      </c>
      <c r="D34" s="9">
        <v>10</v>
      </c>
      <c r="E34" s="10"/>
      <c r="F34" s="8">
        <f t="shared" si="1"/>
        <v>0</v>
      </c>
      <c r="G34" s="125"/>
      <c r="H34" s="125"/>
      <c r="I34" s="125"/>
      <c r="J34" s="125"/>
    </row>
    <row r="35" spans="1:10" s="24" customFormat="1" ht="12" customHeight="1">
      <c r="A35" s="32">
        <v>18</v>
      </c>
      <c r="B35" s="35" t="s">
        <v>50</v>
      </c>
      <c r="C35" s="36" t="s">
        <v>30</v>
      </c>
      <c r="D35" s="39">
        <v>3</v>
      </c>
      <c r="E35" s="40"/>
      <c r="F35" s="38">
        <f t="shared" si="1"/>
        <v>0</v>
      </c>
      <c r="G35" s="125"/>
      <c r="H35" s="125"/>
      <c r="I35" s="125"/>
      <c r="J35" s="125"/>
    </row>
    <row r="36" spans="1:10" s="24" customFormat="1" ht="12" customHeight="1">
      <c r="A36" s="32">
        <v>19</v>
      </c>
      <c r="B36" s="93" t="s">
        <v>81</v>
      </c>
      <c r="C36" s="11" t="s">
        <v>30</v>
      </c>
      <c r="D36" s="12">
        <v>15</v>
      </c>
      <c r="E36" s="53"/>
      <c r="F36" s="92">
        <f>E36*D36/1000</f>
        <v>0</v>
      </c>
      <c r="G36" s="125"/>
      <c r="H36" s="125"/>
      <c r="I36" s="125"/>
      <c r="J36" s="125"/>
    </row>
    <row r="37" spans="1:10" s="24" customFormat="1" ht="12" customHeight="1">
      <c r="A37" s="32">
        <v>20</v>
      </c>
      <c r="B37" s="35" t="s">
        <v>38</v>
      </c>
      <c r="C37" s="36" t="s">
        <v>30</v>
      </c>
      <c r="D37" s="39">
        <v>1</v>
      </c>
      <c r="E37" s="40"/>
      <c r="F37" s="38">
        <f t="shared" si="1"/>
        <v>0</v>
      </c>
      <c r="G37" s="125"/>
      <c r="H37" s="125"/>
      <c r="I37" s="125"/>
      <c r="J37" s="125"/>
    </row>
    <row r="38" spans="1:10" s="24" customFormat="1" ht="22.5" customHeight="1">
      <c r="A38" s="32">
        <v>21</v>
      </c>
      <c r="B38" s="35" t="s">
        <v>99</v>
      </c>
      <c r="C38" s="36" t="s">
        <v>30</v>
      </c>
      <c r="D38" s="39">
        <v>1</v>
      </c>
      <c r="E38" s="40"/>
      <c r="F38" s="38">
        <f t="shared" si="1"/>
        <v>0</v>
      </c>
      <c r="G38" s="125"/>
      <c r="H38" s="125"/>
      <c r="I38" s="125"/>
      <c r="J38" s="125"/>
    </row>
    <row r="39" spans="1:10" s="24" customFormat="1" ht="12" customHeight="1">
      <c r="A39" s="32">
        <v>22</v>
      </c>
      <c r="B39" s="35" t="s">
        <v>98</v>
      </c>
      <c r="C39" s="36" t="s">
        <v>30</v>
      </c>
      <c r="D39" s="39">
        <v>3</v>
      </c>
      <c r="E39" s="40"/>
      <c r="F39" s="38">
        <f t="shared" si="1"/>
        <v>0</v>
      </c>
      <c r="G39" s="125"/>
      <c r="H39" s="125"/>
      <c r="I39" s="125"/>
      <c r="J39" s="125"/>
    </row>
    <row r="40" spans="1:10" s="24" customFormat="1" ht="12" customHeight="1">
      <c r="A40" s="14" t="s">
        <v>53</v>
      </c>
      <c r="B40" s="33" t="s">
        <v>59</v>
      </c>
      <c r="C40" s="11" t="s">
        <v>30</v>
      </c>
      <c r="D40" s="12">
        <v>4</v>
      </c>
      <c r="E40" s="43"/>
      <c r="F40" s="8">
        <f t="shared" si="1"/>
        <v>0</v>
      </c>
      <c r="G40" s="125"/>
      <c r="H40" s="125"/>
      <c r="I40" s="125"/>
      <c r="J40" s="125"/>
    </row>
    <row r="41" spans="1:10" s="24" customFormat="1" ht="12" customHeight="1">
      <c r="A41" s="55">
        <v>24</v>
      </c>
      <c r="B41" s="56" t="s">
        <v>60</v>
      </c>
      <c r="C41" s="57" t="s">
        <v>30</v>
      </c>
      <c r="D41" s="58">
        <v>7</v>
      </c>
      <c r="E41" s="59"/>
      <c r="F41" s="60">
        <f t="shared" si="1"/>
        <v>0</v>
      </c>
      <c r="G41" s="125"/>
      <c r="H41" s="125"/>
      <c r="I41" s="125"/>
      <c r="J41" s="125"/>
    </row>
    <row r="42" spans="1:10" s="24" customFormat="1" ht="22.5" customHeight="1">
      <c r="A42" s="14" t="s">
        <v>71</v>
      </c>
      <c r="B42" s="33" t="s">
        <v>70</v>
      </c>
      <c r="C42" s="11" t="s">
        <v>30</v>
      </c>
      <c r="D42" s="12">
        <v>2</v>
      </c>
      <c r="E42" s="43"/>
      <c r="F42" s="8">
        <f t="shared" si="1"/>
        <v>0</v>
      </c>
      <c r="G42" s="125"/>
      <c r="H42" s="125"/>
      <c r="I42" s="125"/>
      <c r="J42" s="125"/>
    </row>
    <row r="43" spans="1:10" s="24" customFormat="1" ht="22.5" customHeight="1">
      <c r="A43" s="32">
        <v>26</v>
      </c>
      <c r="B43" s="35" t="s">
        <v>39</v>
      </c>
      <c r="C43" s="36" t="s">
        <v>30</v>
      </c>
      <c r="D43" s="39">
        <v>1</v>
      </c>
      <c r="E43" s="40"/>
      <c r="F43" s="38">
        <f t="shared" si="1"/>
        <v>0</v>
      </c>
      <c r="G43" s="125"/>
      <c r="H43" s="125"/>
      <c r="I43" s="125"/>
      <c r="J43" s="125"/>
    </row>
    <row r="44" spans="1:10" s="24" customFormat="1" ht="12" customHeight="1">
      <c r="A44" s="61" t="s">
        <v>55</v>
      </c>
      <c r="B44" s="65" t="s">
        <v>46</v>
      </c>
      <c r="C44" s="5" t="s">
        <v>30</v>
      </c>
      <c r="D44" s="9">
        <v>11</v>
      </c>
      <c r="E44" s="10"/>
      <c r="F44" s="8">
        <f t="shared" si="1"/>
        <v>0</v>
      </c>
      <c r="G44" s="125"/>
      <c r="H44" s="125"/>
      <c r="I44" s="125"/>
      <c r="J44" s="125"/>
    </row>
    <row r="45" spans="1:10" s="24" customFormat="1" ht="12" customHeight="1">
      <c r="A45" s="61" t="s">
        <v>56</v>
      </c>
      <c r="B45" s="65" t="s">
        <v>1</v>
      </c>
      <c r="C45" s="5" t="s">
        <v>30</v>
      </c>
      <c r="D45" s="9">
        <v>10</v>
      </c>
      <c r="E45" s="10"/>
      <c r="F45" s="38">
        <f t="shared" si="1"/>
        <v>0</v>
      </c>
      <c r="G45" s="125"/>
      <c r="H45" s="125"/>
      <c r="I45" s="125"/>
      <c r="J45" s="125"/>
    </row>
    <row r="46" spans="1:10" s="24" customFormat="1" ht="12" customHeight="1">
      <c r="A46" s="61" t="s">
        <v>72</v>
      </c>
      <c r="B46" s="35" t="s">
        <v>2</v>
      </c>
      <c r="C46" s="36" t="s">
        <v>30</v>
      </c>
      <c r="D46" s="37">
        <v>10</v>
      </c>
      <c r="E46" s="40"/>
      <c r="F46" s="22">
        <f t="shared" si="1"/>
        <v>0</v>
      </c>
      <c r="G46" s="125"/>
      <c r="H46" s="125"/>
      <c r="I46" s="125"/>
      <c r="J46" s="125"/>
    </row>
    <row r="47" spans="1:10" s="24" customFormat="1" ht="12" customHeight="1">
      <c r="A47" s="61" t="s">
        <v>73</v>
      </c>
      <c r="B47" s="98" t="s">
        <v>82</v>
      </c>
      <c r="C47" s="11" t="s">
        <v>30</v>
      </c>
      <c r="D47" s="95">
        <v>1</v>
      </c>
      <c r="E47" s="96"/>
      <c r="F47" s="92">
        <f>E47*D47/1000</f>
        <v>0</v>
      </c>
      <c r="G47" s="125"/>
      <c r="H47" s="125"/>
      <c r="I47" s="125"/>
      <c r="J47" s="125"/>
    </row>
    <row r="48" spans="1:10" s="24" customFormat="1" ht="12" customHeight="1">
      <c r="A48" s="61" t="s">
        <v>74</v>
      </c>
      <c r="B48" s="98" t="s">
        <v>83</v>
      </c>
      <c r="C48" s="11" t="s">
        <v>30</v>
      </c>
      <c r="D48" s="95">
        <v>1</v>
      </c>
      <c r="E48" s="96"/>
      <c r="F48" s="92">
        <f>E48*D48/1000</f>
        <v>0</v>
      </c>
      <c r="G48" s="125"/>
      <c r="H48" s="125"/>
      <c r="I48" s="125"/>
      <c r="J48" s="125"/>
    </row>
    <row r="49" spans="1:10" s="24" customFormat="1" ht="12" customHeight="1">
      <c r="A49" s="45" t="s">
        <v>75</v>
      </c>
      <c r="B49" s="35" t="s">
        <v>54</v>
      </c>
      <c r="C49" s="36" t="s">
        <v>30</v>
      </c>
      <c r="D49" s="37">
        <v>2</v>
      </c>
      <c r="E49" s="40"/>
      <c r="F49" s="22">
        <f>E49*D49/1000</f>
        <v>0</v>
      </c>
      <c r="G49" s="125"/>
      <c r="H49" s="125"/>
      <c r="I49" s="125"/>
      <c r="J49" s="125"/>
    </row>
    <row r="50" spans="1:10" s="24" customFormat="1" ht="22.5" customHeight="1">
      <c r="A50" s="45" t="s">
        <v>76</v>
      </c>
      <c r="B50" s="35" t="s">
        <v>51</v>
      </c>
      <c r="C50" s="36" t="s">
        <v>30</v>
      </c>
      <c r="D50" s="37">
        <v>5</v>
      </c>
      <c r="E50" s="40"/>
      <c r="F50" s="22">
        <f t="shared" si="1"/>
        <v>0</v>
      </c>
      <c r="G50" s="125"/>
      <c r="H50" s="125"/>
      <c r="I50" s="125"/>
      <c r="J50" s="125"/>
    </row>
    <row r="51" spans="1:10" s="16" customFormat="1" ht="12" customHeight="1">
      <c r="A51" s="70"/>
      <c r="B51" s="126" t="s">
        <v>77</v>
      </c>
      <c r="C51" s="127"/>
      <c r="D51" s="127"/>
      <c r="E51" s="128"/>
      <c r="F51" s="71">
        <f>SUM(F18:F50)</f>
        <v>0</v>
      </c>
      <c r="G51" s="125"/>
      <c r="H51" s="125"/>
      <c r="I51" s="125"/>
      <c r="J51" s="125"/>
    </row>
    <row r="52" spans="1:11" s="3" customFormat="1" ht="12" customHeight="1">
      <c r="A52" s="112" t="s">
        <v>94</v>
      </c>
      <c r="B52" s="113"/>
      <c r="C52" s="113"/>
      <c r="D52" s="113"/>
      <c r="E52" s="113"/>
      <c r="F52" s="113"/>
      <c r="G52" s="113"/>
      <c r="H52" s="113"/>
      <c r="I52" s="113"/>
      <c r="J52" s="114"/>
      <c r="K52" s="104"/>
    </row>
    <row r="53" spans="1:11" s="69" customFormat="1" ht="36.75" customHeight="1">
      <c r="A53" s="61" t="s">
        <v>19</v>
      </c>
      <c r="B53" s="99" t="s">
        <v>85</v>
      </c>
      <c r="C53" s="5" t="s">
        <v>30</v>
      </c>
      <c r="D53" s="6">
        <v>1</v>
      </c>
      <c r="E53" s="86"/>
      <c r="F53" s="19">
        <f aca="true" t="shared" si="2" ref="F53:F76">E53*D53/1000</f>
        <v>0</v>
      </c>
      <c r="G53" s="115" t="s">
        <v>18</v>
      </c>
      <c r="H53" s="115" t="s">
        <v>100</v>
      </c>
      <c r="I53" s="117" t="s">
        <v>61</v>
      </c>
      <c r="J53" s="115" t="s">
        <v>87</v>
      </c>
      <c r="K53" s="68"/>
    </row>
    <row r="54" spans="1:11" s="69" customFormat="1" ht="12" customHeight="1">
      <c r="A54" s="61" t="s">
        <v>27</v>
      </c>
      <c r="B54" s="17" t="s">
        <v>11</v>
      </c>
      <c r="C54" s="18" t="s">
        <v>30</v>
      </c>
      <c r="D54" s="26">
        <v>1</v>
      </c>
      <c r="E54" s="87"/>
      <c r="F54" s="19">
        <f t="shared" si="2"/>
        <v>0</v>
      </c>
      <c r="G54" s="115"/>
      <c r="H54" s="115"/>
      <c r="I54" s="117"/>
      <c r="J54" s="115"/>
      <c r="K54" s="68"/>
    </row>
    <row r="55" spans="1:11" s="69" customFormat="1" ht="12" customHeight="1">
      <c r="A55" s="61" t="s">
        <v>27</v>
      </c>
      <c r="B55" s="17" t="s">
        <v>10</v>
      </c>
      <c r="C55" s="18" t="s">
        <v>30</v>
      </c>
      <c r="D55" s="26">
        <v>1</v>
      </c>
      <c r="E55" s="87"/>
      <c r="F55" s="19">
        <f t="shared" si="2"/>
        <v>0</v>
      </c>
      <c r="G55" s="115"/>
      <c r="H55" s="115"/>
      <c r="I55" s="117"/>
      <c r="J55" s="115"/>
      <c r="K55" s="68"/>
    </row>
    <row r="56" spans="1:11" s="69" customFormat="1" ht="12" customHeight="1">
      <c r="A56" s="61" t="s">
        <v>27</v>
      </c>
      <c r="B56" s="17" t="s">
        <v>101</v>
      </c>
      <c r="C56" s="5" t="s">
        <v>30</v>
      </c>
      <c r="D56" s="6">
        <v>1</v>
      </c>
      <c r="E56" s="86"/>
      <c r="F56" s="22">
        <f t="shared" si="2"/>
        <v>0</v>
      </c>
      <c r="G56" s="115"/>
      <c r="H56" s="115"/>
      <c r="I56" s="117"/>
      <c r="J56" s="115"/>
      <c r="K56" s="68"/>
    </row>
    <row r="57" spans="1:11" s="69" customFormat="1" ht="12" customHeight="1">
      <c r="A57" s="46" t="s">
        <v>27</v>
      </c>
      <c r="B57" s="17" t="s">
        <v>9</v>
      </c>
      <c r="C57" s="18" t="s">
        <v>30</v>
      </c>
      <c r="D57" s="26">
        <v>1</v>
      </c>
      <c r="E57" s="87"/>
      <c r="F57" s="22">
        <f t="shared" si="2"/>
        <v>0</v>
      </c>
      <c r="G57" s="115"/>
      <c r="H57" s="115"/>
      <c r="I57" s="117"/>
      <c r="J57" s="115"/>
      <c r="K57" s="68"/>
    </row>
    <row r="58" spans="1:11" s="69" customFormat="1" ht="12" customHeight="1">
      <c r="A58" s="46" t="s">
        <v>27</v>
      </c>
      <c r="B58" s="17" t="s">
        <v>93</v>
      </c>
      <c r="C58" s="11" t="s">
        <v>30</v>
      </c>
      <c r="D58" s="12">
        <v>1</v>
      </c>
      <c r="E58" s="88"/>
      <c r="F58" s="38">
        <f t="shared" si="2"/>
        <v>0</v>
      </c>
      <c r="G58" s="115"/>
      <c r="H58" s="115"/>
      <c r="I58" s="117"/>
      <c r="J58" s="115"/>
      <c r="K58" s="68"/>
    </row>
    <row r="59" spans="1:11" s="69" customFormat="1" ht="12" customHeight="1">
      <c r="A59" s="46" t="s">
        <v>27</v>
      </c>
      <c r="B59" s="17" t="s">
        <v>8</v>
      </c>
      <c r="C59" s="18" t="s">
        <v>30</v>
      </c>
      <c r="D59" s="26">
        <v>1</v>
      </c>
      <c r="E59" s="87"/>
      <c r="F59" s="22">
        <f t="shared" si="2"/>
        <v>0</v>
      </c>
      <c r="G59" s="115"/>
      <c r="H59" s="115"/>
      <c r="I59" s="117"/>
      <c r="J59" s="115"/>
      <c r="K59" s="68"/>
    </row>
    <row r="60" spans="1:11" s="69" customFormat="1" ht="12" customHeight="1">
      <c r="A60" s="46" t="s">
        <v>27</v>
      </c>
      <c r="B60" s="35" t="s">
        <v>7</v>
      </c>
      <c r="C60" s="36" t="s">
        <v>30</v>
      </c>
      <c r="D60" s="39">
        <v>1</v>
      </c>
      <c r="E60" s="91"/>
      <c r="F60" s="38">
        <f t="shared" si="2"/>
        <v>0</v>
      </c>
      <c r="G60" s="115"/>
      <c r="H60" s="115"/>
      <c r="I60" s="117"/>
      <c r="J60" s="115"/>
      <c r="K60" s="68"/>
    </row>
    <row r="61" spans="1:11" s="69" customFormat="1" ht="12" customHeight="1">
      <c r="A61" s="46" t="s">
        <v>27</v>
      </c>
      <c r="B61" s="17" t="s">
        <v>6</v>
      </c>
      <c r="C61" s="5" t="s">
        <v>30</v>
      </c>
      <c r="D61" s="6">
        <v>1</v>
      </c>
      <c r="E61" s="86"/>
      <c r="F61" s="22">
        <f t="shared" si="2"/>
        <v>0</v>
      </c>
      <c r="G61" s="115"/>
      <c r="H61" s="115"/>
      <c r="I61" s="117"/>
      <c r="J61" s="115"/>
      <c r="K61" s="68"/>
    </row>
    <row r="62" spans="1:11" s="69" customFormat="1" ht="12" customHeight="1">
      <c r="A62" s="46" t="s">
        <v>27</v>
      </c>
      <c r="B62" s="35" t="s">
        <v>52</v>
      </c>
      <c r="C62" s="36" t="s">
        <v>30</v>
      </c>
      <c r="D62" s="39">
        <v>1</v>
      </c>
      <c r="E62" s="91"/>
      <c r="F62" s="38">
        <f>E62*D62/1000</f>
        <v>0</v>
      </c>
      <c r="G62" s="115"/>
      <c r="H62" s="115"/>
      <c r="I62" s="117"/>
      <c r="J62" s="115"/>
      <c r="K62" s="68"/>
    </row>
    <row r="63" spans="1:11" s="69" customFormat="1" ht="12" customHeight="1">
      <c r="A63" s="46" t="s">
        <v>27</v>
      </c>
      <c r="B63" s="35" t="s">
        <v>5</v>
      </c>
      <c r="C63" s="36" t="s">
        <v>30</v>
      </c>
      <c r="D63" s="39">
        <v>1</v>
      </c>
      <c r="E63" s="91"/>
      <c r="F63" s="38">
        <f t="shared" si="2"/>
        <v>0</v>
      </c>
      <c r="G63" s="115"/>
      <c r="H63" s="115"/>
      <c r="I63" s="117"/>
      <c r="J63" s="115"/>
      <c r="K63" s="68"/>
    </row>
    <row r="64" spans="1:11" s="69" customFormat="1" ht="12" customHeight="1">
      <c r="A64" s="46" t="s">
        <v>27</v>
      </c>
      <c r="B64" s="13" t="s">
        <v>117</v>
      </c>
      <c r="C64" s="5" t="s">
        <v>30</v>
      </c>
      <c r="D64" s="6">
        <v>1</v>
      </c>
      <c r="E64" s="89"/>
      <c r="F64" s="22">
        <f t="shared" si="2"/>
        <v>0</v>
      </c>
      <c r="G64" s="115"/>
      <c r="H64" s="115"/>
      <c r="I64" s="117"/>
      <c r="J64" s="115"/>
      <c r="K64" s="68"/>
    </row>
    <row r="65" spans="1:11" s="69" customFormat="1" ht="12" customHeight="1">
      <c r="A65" s="46" t="s">
        <v>27</v>
      </c>
      <c r="B65" s="13" t="s">
        <v>118</v>
      </c>
      <c r="C65" s="5" t="s">
        <v>30</v>
      </c>
      <c r="D65" s="9">
        <v>1</v>
      </c>
      <c r="E65" s="90"/>
      <c r="F65" s="8">
        <f t="shared" si="2"/>
        <v>0</v>
      </c>
      <c r="G65" s="115"/>
      <c r="H65" s="115"/>
      <c r="I65" s="117"/>
      <c r="J65" s="115"/>
      <c r="K65" s="68"/>
    </row>
    <row r="66" spans="1:11" s="69" customFormat="1" ht="12" customHeight="1">
      <c r="A66" s="46" t="s">
        <v>27</v>
      </c>
      <c r="B66" s="17" t="s">
        <v>4</v>
      </c>
      <c r="C66" s="18" t="s">
        <v>30</v>
      </c>
      <c r="D66" s="26">
        <v>2</v>
      </c>
      <c r="E66" s="87"/>
      <c r="F66" s="19">
        <f t="shared" si="2"/>
        <v>0</v>
      </c>
      <c r="G66" s="115"/>
      <c r="H66" s="115"/>
      <c r="I66" s="117"/>
      <c r="J66" s="115"/>
      <c r="K66" s="68"/>
    </row>
    <row r="67" spans="1:11" s="69" customFormat="1" ht="12" customHeight="1">
      <c r="A67" s="46" t="s">
        <v>27</v>
      </c>
      <c r="B67" s="17" t="s">
        <v>3</v>
      </c>
      <c r="C67" s="21" t="s">
        <v>30</v>
      </c>
      <c r="D67" s="26">
        <v>6</v>
      </c>
      <c r="E67" s="87"/>
      <c r="F67" s="22">
        <f t="shared" si="2"/>
        <v>0</v>
      </c>
      <c r="G67" s="115"/>
      <c r="H67" s="115"/>
      <c r="I67" s="117"/>
      <c r="J67" s="115"/>
      <c r="K67" s="68"/>
    </row>
    <row r="68" spans="1:11" s="69" customFormat="1" ht="12" customHeight="1">
      <c r="A68" s="46" t="s">
        <v>27</v>
      </c>
      <c r="B68" s="35" t="s">
        <v>17</v>
      </c>
      <c r="C68" s="36" t="s">
        <v>30</v>
      </c>
      <c r="D68" s="39">
        <v>1</v>
      </c>
      <c r="E68" s="91"/>
      <c r="F68" s="38">
        <f t="shared" si="2"/>
        <v>0</v>
      </c>
      <c r="G68" s="115"/>
      <c r="H68" s="115"/>
      <c r="I68" s="117"/>
      <c r="J68" s="115"/>
      <c r="K68" s="68"/>
    </row>
    <row r="69" spans="1:11" s="69" customFormat="1" ht="12" customHeight="1">
      <c r="A69" s="46" t="s">
        <v>27</v>
      </c>
      <c r="B69" s="17" t="s">
        <v>116</v>
      </c>
      <c r="C69" s="21" t="s">
        <v>35</v>
      </c>
      <c r="D69" s="26">
        <v>1</v>
      </c>
      <c r="E69" s="87"/>
      <c r="F69" s="22">
        <f t="shared" si="2"/>
        <v>0</v>
      </c>
      <c r="G69" s="115"/>
      <c r="H69" s="115"/>
      <c r="I69" s="117"/>
      <c r="J69" s="115"/>
      <c r="K69" s="68"/>
    </row>
    <row r="70" spans="1:11" s="69" customFormat="1" ht="22.5" customHeight="1">
      <c r="A70" s="61" t="s">
        <v>20</v>
      </c>
      <c r="B70" s="99" t="s">
        <v>86</v>
      </c>
      <c r="C70" s="5" t="s">
        <v>30</v>
      </c>
      <c r="D70" s="6">
        <v>1</v>
      </c>
      <c r="E70" s="86"/>
      <c r="F70" s="19">
        <f t="shared" si="2"/>
        <v>0</v>
      </c>
      <c r="G70" s="115"/>
      <c r="H70" s="115"/>
      <c r="I70" s="117"/>
      <c r="J70" s="115"/>
      <c r="K70" s="68"/>
    </row>
    <row r="71" spans="1:11" s="69" customFormat="1" ht="12" customHeight="1">
      <c r="A71" s="61" t="s">
        <v>27</v>
      </c>
      <c r="B71" s="17" t="s">
        <v>109</v>
      </c>
      <c r="C71" s="18" t="s">
        <v>30</v>
      </c>
      <c r="D71" s="26">
        <v>1</v>
      </c>
      <c r="E71" s="29"/>
      <c r="F71" s="19">
        <f t="shared" si="2"/>
        <v>0</v>
      </c>
      <c r="G71" s="115"/>
      <c r="H71" s="115"/>
      <c r="I71" s="117"/>
      <c r="J71" s="115"/>
      <c r="K71" s="68"/>
    </row>
    <row r="72" spans="1:11" s="69" customFormat="1" ht="12" customHeight="1">
      <c r="A72" s="61" t="s">
        <v>27</v>
      </c>
      <c r="B72" s="17" t="s">
        <v>13</v>
      </c>
      <c r="C72" s="18" t="s">
        <v>30</v>
      </c>
      <c r="D72" s="26">
        <v>1</v>
      </c>
      <c r="E72" s="29"/>
      <c r="F72" s="22">
        <f t="shared" si="2"/>
        <v>0</v>
      </c>
      <c r="G72" s="115"/>
      <c r="H72" s="115"/>
      <c r="I72" s="117"/>
      <c r="J72" s="115"/>
      <c r="K72" s="68"/>
    </row>
    <row r="73" spans="1:11" s="69" customFormat="1" ht="12" customHeight="1">
      <c r="A73" s="61" t="s">
        <v>27</v>
      </c>
      <c r="B73" s="13" t="s">
        <v>117</v>
      </c>
      <c r="C73" s="5" t="s">
        <v>30</v>
      </c>
      <c r="D73" s="6">
        <v>1</v>
      </c>
      <c r="E73" s="34"/>
      <c r="F73" s="22">
        <f t="shared" si="2"/>
        <v>0</v>
      </c>
      <c r="G73" s="115"/>
      <c r="H73" s="115"/>
      <c r="I73" s="117"/>
      <c r="J73" s="115"/>
      <c r="K73" s="68"/>
    </row>
    <row r="74" spans="1:11" s="69" customFormat="1" ht="12" customHeight="1">
      <c r="A74" s="46" t="s">
        <v>27</v>
      </c>
      <c r="B74" s="13" t="s">
        <v>118</v>
      </c>
      <c r="C74" s="5" t="s">
        <v>30</v>
      </c>
      <c r="D74" s="9">
        <v>1</v>
      </c>
      <c r="E74" s="10"/>
      <c r="F74" s="8">
        <f t="shared" si="2"/>
        <v>0</v>
      </c>
      <c r="G74" s="115"/>
      <c r="H74" s="115"/>
      <c r="I74" s="117"/>
      <c r="J74" s="115"/>
      <c r="K74" s="68"/>
    </row>
    <row r="75" spans="1:11" s="69" customFormat="1" ht="12" customHeight="1">
      <c r="A75" s="46" t="s">
        <v>27</v>
      </c>
      <c r="B75" s="17" t="s">
        <v>14</v>
      </c>
      <c r="C75" s="18" t="s">
        <v>30</v>
      </c>
      <c r="D75" s="26">
        <v>1</v>
      </c>
      <c r="E75" s="29"/>
      <c r="F75" s="19">
        <f t="shared" si="2"/>
        <v>0</v>
      </c>
      <c r="G75" s="115"/>
      <c r="H75" s="115"/>
      <c r="I75" s="117"/>
      <c r="J75" s="115"/>
      <c r="K75" s="68"/>
    </row>
    <row r="76" spans="1:11" s="69" customFormat="1" ht="12" customHeight="1">
      <c r="A76" s="46" t="s">
        <v>27</v>
      </c>
      <c r="B76" s="17" t="s">
        <v>15</v>
      </c>
      <c r="C76" s="21" t="s">
        <v>30</v>
      </c>
      <c r="D76" s="26">
        <v>3</v>
      </c>
      <c r="E76" s="29"/>
      <c r="F76" s="22">
        <f t="shared" si="2"/>
        <v>0</v>
      </c>
      <c r="G76" s="115"/>
      <c r="H76" s="115"/>
      <c r="I76" s="117"/>
      <c r="J76" s="115"/>
      <c r="K76" s="68"/>
    </row>
    <row r="77" spans="1:11" s="69" customFormat="1" ht="12" customHeight="1">
      <c r="A77" s="61" t="s">
        <v>21</v>
      </c>
      <c r="B77" s="99" t="s">
        <v>108</v>
      </c>
      <c r="C77" s="5" t="s">
        <v>30</v>
      </c>
      <c r="D77" s="6">
        <v>1</v>
      </c>
      <c r="E77" s="7"/>
      <c r="F77" s="8">
        <f>E77*D77/1000</f>
        <v>0</v>
      </c>
      <c r="G77" s="115"/>
      <c r="H77" s="115"/>
      <c r="I77" s="117"/>
      <c r="J77" s="115"/>
      <c r="K77" s="68"/>
    </row>
    <row r="78" spans="1:11" s="69" customFormat="1" ht="12" customHeight="1">
      <c r="A78" s="61" t="s">
        <v>41</v>
      </c>
      <c r="B78" s="99" t="s">
        <v>107</v>
      </c>
      <c r="C78" s="5" t="s">
        <v>30</v>
      </c>
      <c r="D78" s="6">
        <v>1</v>
      </c>
      <c r="E78" s="7"/>
      <c r="F78" s="8">
        <f>E78*D78/1000</f>
        <v>0</v>
      </c>
      <c r="G78" s="115"/>
      <c r="H78" s="115"/>
      <c r="I78" s="117"/>
      <c r="J78" s="115"/>
      <c r="K78" s="68"/>
    </row>
    <row r="79" spans="1:11" s="69" customFormat="1" ht="22.5" customHeight="1">
      <c r="A79" s="61" t="s">
        <v>42</v>
      </c>
      <c r="B79" s="99" t="s">
        <v>102</v>
      </c>
      <c r="C79" s="5" t="s">
        <v>30</v>
      </c>
      <c r="D79" s="6">
        <v>1</v>
      </c>
      <c r="E79" s="86"/>
      <c r="F79" s="19">
        <f aca="true" t="shared" si="3" ref="F79:F85">E79*D79/1000</f>
        <v>0</v>
      </c>
      <c r="G79" s="115"/>
      <c r="H79" s="115"/>
      <c r="I79" s="117"/>
      <c r="J79" s="115"/>
      <c r="K79" s="68"/>
    </row>
    <row r="80" spans="1:11" s="69" customFormat="1" ht="12" customHeight="1">
      <c r="A80" s="61" t="s">
        <v>27</v>
      </c>
      <c r="B80" s="17" t="s">
        <v>12</v>
      </c>
      <c r="C80" s="18" t="s">
        <v>30</v>
      </c>
      <c r="D80" s="26">
        <v>1</v>
      </c>
      <c r="E80" s="29"/>
      <c r="F80" s="19">
        <f t="shared" si="3"/>
        <v>0</v>
      </c>
      <c r="G80" s="115"/>
      <c r="H80" s="115"/>
      <c r="I80" s="117"/>
      <c r="J80" s="115"/>
      <c r="K80" s="68"/>
    </row>
    <row r="81" spans="1:11" s="69" customFormat="1" ht="12" customHeight="1">
      <c r="A81" s="61" t="s">
        <v>27</v>
      </c>
      <c r="B81" s="17" t="s">
        <v>13</v>
      </c>
      <c r="C81" s="18" t="s">
        <v>30</v>
      </c>
      <c r="D81" s="26">
        <v>1</v>
      </c>
      <c r="E81" s="29"/>
      <c r="F81" s="22">
        <f t="shared" si="3"/>
        <v>0</v>
      </c>
      <c r="G81" s="115"/>
      <c r="H81" s="115"/>
      <c r="I81" s="117"/>
      <c r="J81" s="115"/>
      <c r="K81" s="68"/>
    </row>
    <row r="82" spans="1:11" s="69" customFormat="1" ht="12" customHeight="1">
      <c r="A82" s="61" t="s">
        <v>27</v>
      </c>
      <c r="B82" s="13" t="s">
        <v>103</v>
      </c>
      <c r="C82" s="5" t="s">
        <v>30</v>
      </c>
      <c r="D82" s="6">
        <v>1</v>
      </c>
      <c r="E82" s="34"/>
      <c r="F82" s="22">
        <f t="shared" si="3"/>
        <v>0</v>
      </c>
      <c r="G82" s="115"/>
      <c r="H82" s="115"/>
      <c r="I82" s="117"/>
      <c r="J82" s="115"/>
      <c r="K82" s="68"/>
    </row>
    <row r="83" spans="1:11" s="69" customFormat="1" ht="12" customHeight="1">
      <c r="A83" s="46" t="s">
        <v>27</v>
      </c>
      <c r="B83" s="13" t="s">
        <v>118</v>
      </c>
      <c r="C83" s="5" t="s">
        <v>30</v>
      </c>
      <c r="D83" s="9">
        <v>1</v>
      </c>
      <c r="E83" s="10"/>
      <c r="F83" s="8">
        <f t="shared" si="3"/>
        <v>0</v>
      </c>
      <c r="G83" s="115"/>
      <c r="H83" s="115"/>
      <c r="I83" s="117"/>
      <c r="J83" s="115"/>
      <c r="K83" s="68"/>
    </row>
    <row r="84" spans="1:11" s="69" customFormat="1" ht="12" customHeight="1">
      <c r="A84" s="46" t="s">
        <v>27</v>
      </c>
      <c r="B84" s="17" t="s">
        <v>104</v>
      </c>
      <c r="C84" s="18" t="s">
        <v>30</v>
      </c>
      <c r="D84" s="26">
        <v>1</v>
      </c>
      <c r="E84" s="29"/>
      <c r="F84" s="19">
        <f t="shared" si="3"/>
        <v>0</v>
      </c>
      <c r="G84" s="115"/>
      <c r="H84" s="115"/>
      <c r="I84" s="117"/>
      <c r="J84" s="115"/>
      <c r="K84" s="68"/>
    </row>
    <row r="85" spans="1:11" s="69" customFormat="1" ht="12" customHeight="1">
      <c r="A85" s="46" t="s">
        <v>27</v>
      </c>
      <c r="B85" s="17" t="s">
        <v>105</v>
      </c>
      <c r="C85" s="21" t="s">
        <v>30</v>
      </c>
      <c r="D85" s="26">
        <v>1</v>
      </c>
      <c r="E85" s="29"/>
      <c r="F85" s="22">
        <f t="shared" si="3"/>
        <v>0</v>
      </c>
      <c r="G85" s="115"/>
      <c r="H85" s="115"/>
      <c r="I85" s="117"/>
      <c r="J85" s="115"/>
      <c r="K85" s="68"/>
    </row>
    <row r="86" spans="1:11" s="69" customFormat="1" ht="12" customHeight="1">
      <c r="A86" s="61"/>
      <c r="B86" s="118" t="s">
        <v>77</v>
      </c>
      <c r="C86" s="119"/>
      <c r="D86" s="119"/>
      <c r="E86" s="119"/>
      <c r="F86" s="72">
        <f>SUM(F53:F85)</f>
        <v>0</v>
      </c>
      <c r="G86" s="115"/>
      <c r="H86" s="116"/>
      <c r="I86" s="116"/>
      <c r="J86" s="115"/>
      <c r="K86" s="68"/>
    </row>
    <row r="87" spans="1:10" s="16" customFormat="1" ht="12" customHeight="1">
      <c r="A87" s="46"/>
      <c r="B87" s="110" t="s">
        <v>23</v>
      </c>
      <c r="C87" s="111"/>
      <c r="D87" s="111"/>
      <c r="E87" s="111"/>
      <c r="F87" s="103">
        <f>SUM(F86,F51,F16)</f>
        <v>0</v>
      </c>
      <c r="G87" s="74"/>
      <c r="H87" s="75"/>
      <c r="I87" s="75"/>
      <c r="J87" s="75"/>
    </row>
    <row r="88" spans="1:10" s="83" customFormat="1" ht="12" customHeight="1">
      <c r="A88" s="76" t="s">
        <v>95</v>
      </c>
      <c r="B88" s="77"/>
      <c r="C88" s="78"/>
      <c r="D88" s="78"/>
      <c r="E88" s="79"/>
      <c r="F88" s="80"/>
      <c r="G88" s="81"/>
      <c r="H88" s="82"/>
      <c r="J88" s="84"/>
    </row>
    <row r="89" spans="1:10" s="85" customFormat="1" ht="22.5" customHeight="1">
      <c r="A89" s="107" t="s">
        <v>113</v>
      </c>
      <c r="B89" s="108"/>
      <c r="C89" s="108"/>
      <c r="D89" s="108"/>
      <c r="E89" s="108"/>
      <c r="F89" s="108"/>
      <c r="G89" s="108"/>
      <c r="H89" s="108"/>
      <c r="I89" s="109"/>
      <c r="J89" s="109"/>
    </row>
    <row r="90" spans="1:10" s="85" customFormat="1" ht="22.5" customHeight="1">
      <c r="A90" s="107" t="s">
        <v>114</v>
      </c>
      <c r="B90" s="108"/>
      <c r="C90" s="108"/>
      <c r="D90" s="108"/>
      <c r="E90" s="108"/>
      <c r="F90" s="108"/>
      <c r="G90" s="108"/>
      <c r="H90" s="108"/>
      <c r="I90" s="109"/>
      <c r="J90" s="109"/>
    </row>
    <row r="91" spans="1:10" s="85" customFormat="1" ht="22.5" customHeight="1">
      <c r="A91" s="107" t="s">
        <v>106</v>
      </c>
      <c r="B91" s="108"/>
      <c r="C91" s="108"/>
      <c r="D91" s="108"/>
      <c r="E91" s="108"/>
      <c r="F91" s="108"/>
      <c r="G91" s="108"/>
      <c r="H91" s="108"/>
      <c r="I91" s="109"/>
      <c r="J91" s="109"/>
    </row>
    <row r="92" spans="1:10" s="85" customFormat="1" ht="22.5" customHeight="1">
      <c r="A92" s="107" t="s">
        <v>112</v>
      </c>
      <c r="B92" s="108"/>
      <c r="C92" s="108"/>
      <c r="D92" s="108"/>
      <c r="E92" s="108"/>
      <c r="F92" s="108"/>
      <c r="G92" s="108"/>
      <c r="H92" s="108"/>
      <c r="I92" s="109"/>
      <c r="J92" s="109"/>
    </row>
  </sheetData>
  <mergeCells count="35">
    <mergeCell ref="A1:J1"/>
    <mergeCell ref="A2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8:J8"/>
    <mergeCell ref="G9:G16"/>
    <mergeCell ref="H9:H16"/>
    <mergeCell ref="I9:I16"/>
    <mergeCell ref="J9:J16"/>
    <mergeCell ref="B16:E16"/>
    <mergeCell ref="B17:J17"/>
    <mergeCell ref="G18:G51"/>
    <mergeCell ref="H18:H51"/>
    <mergeCell ref="I18:I51"/>
    <mergeCell ref="J18:J51"/>
    <mergeCell ref="B51:E51"/>
    <mergeCell ref="A52:J52"/>
    <mergeCell ref="G53:G86"/>
    <mergeCell ref="H53:H86"/>
    <mergeCell ref="I53:I86"/>
    <mergeCell ref="J53:J86"/>
    <mergeCell ref="B86:E86"/>
    <mergeCell ref="A92:J92"/>
    <mergeCell ref="B87:E87"/>
    <mergeCell ref="A89:J89"/>
    <mergeCell ref="A90:J90"/>
    <mergeCell ref="A91:J91"/>
  </mergeCells>
  <printOptions/>
  <pageMargins left="0.3937007874015748" right="0.3937007874015748" top="0.7874015748031497" bottom="0.3937007874015748" header="0.31496062992125984" footer="0.11811023622047245"/>
  <pageSetup horizontalDpi="600" verticalDpi="600" orientation="landscape" paperSize="9" scale="90" r:id="rId3"/>
  <headerFooter alignWithMargins="0">
    <oddHeader>&amp;C&amp;P</oddHeader>
  </headerFooter>
  <rowBreaks count="2" manualBreakCount="2">
    <brk id="16" max="255" man="1"/>
    <brk id="5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г.Владимира</dc:creator>
  <cp:keywords/>
  <dc:description/>
  <cp:lastModifiedBy>Chernikov</cp:lastModifiedBy>
  <cp:lastPrinted>2005-06-27T11:05:20Z</cp:lastPrinted>
  <dcterms:created xsi:type="dcterms:W3CDTF">2004-02-03T18:33:43Z</dcterms:created>
  <dcterms:modified xsi:type="dcterms:W3CDTF">2005-06-27T11:05:21Z</dcterms:modified>
  <cp:category/>
  <cp:version/>
  <cp:contentType/>
  <cp:contentStatus/>
</cp:coreProperties>
</file>